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5" i="1"/>
  <c r="C11" s="1"/>
  <c r="C69"/>
  <c r="C74"/>
  <c r="C84"/>
  <c r="C94"/>
  <c r="C80"/>
  <c r="C61"/>
  <c r="C43"/>
  <c r="C38"/>
  <c r="C36"/>
  <c r="C32"/>
  <c r="C33"/>
  <c r="C28"/>
  <c r="C19"/>
  <c r="C53" l="1"/>
</calcChain>
</file>

<file path=xl/sharedStrings.xml><?xml version="1.0" encoding="utf-8"?>
<sst xmlns="http://schemas.openxmlformats.org/spreadsheetml/2006/main" count="184" uniqueCount="154">
  <si>
    <t>PRIMARIA COMUNEI LIVADA</t>
  </si>
  <si>
    <t>JUDETUL ARAD</t>
  </si>
  <si>
    <t xml:space="preserve"> </t>
  </si>
  <si>
    <t>COD INDI</t>
  </si>
  <si>
    <t>Suma</t>
  </si>
  <si>
    <t xml:space="preserve">    DENUMIREA  INDICATORILOR                                                   </t>
  </si>
  <si>
    <t>CATOR</t>
  </si>
  <si>
    <t xml:space="preserve">           TOTAL  VENITURI                                                                  </t>
  </si>
  <si>
    <t>00.01</t>
  </si>
  <si>
    <t xml:space="preserve">            VENITURI   PROPRII</t>
  </si>
  <si>
    <t>48.02</t>
  </si>
  <si>
    <t xml:space="preserve">     IMPOZIT PE VENIT.DIN TRANSF.DE PROPRIETATE</t>
  </si>
  <si>
    <t>03.02.18</t>
  </si>
  <si>
    <t xml:space="preserve">    COTE DEFALCATE DIN IMPOZITUL PE VENIT</t>
  </si>
  <si>
    <t>04.02</t>
  </si>
  <si>
    <t xml:space="preserve">         Cote  defalcate din impozitul pe venit</t>
  </si>
  <si>
    <t>04.02.01</t>
  </si>
  <si>
    <t xml:space="preserve">         Sume  aloc.din cote def.din imp.venit.pt.echilibrare bug.locale</t>
  </si>
  <si>
    <t>04.02.04</t>
  </si>
  <si>
    <t xml:space="preserve">    IMPOZITE SI TAXE PE PROPRIETATE</t>
  </si>
  <si>
    <t>07.02</t>
  </si>
  <si>
    <t xml:space="preserve">         Impozit si taxa pe cladiri</t>
  </si>
  <si>
    <t>07.02.01</t>
  </si>
  <si>
    <t xml:space="preserve">           Impozit pe clădiri de la  persoane fizice</t>
  </si>
  <si>
    <t>07.02.01.01</t>
  </si>
  <si>
    <t xml:space="preserve">           Impozit şi taxa pe clădiri de la  personae  juridice</t>
  </si>
  <si>
    <t>07.02.01.02</t>
  </si>
  <si>
    <t xml:space="preserve">         Impozit şi taxa pe teren</t>
  </si>
  <si>
    <t>07.02.02</t>
  </si>
  <si>
    <t xml:space="preserve">           Impozit pe terenuri de la personae fizice</t>
  </si>
  <si>
    <t>07.02.02.01</t>
  </si>
  <si>
    <t xml:space="preserve">           Impozit  şi taxa pe teren de la personae juridice</t>
  </si>
  <si>
    <t>07.02.02.02</t>
  </si>
  <si>
    <t xml:space="preserve">           Impozitul  pe terenul  din extravilan</t>
  </si>
  <si>
    <t>07.02.02.03</t>
  </si>
  <si>
    <t xml:space="preserve">         Taxe judiciare de.timbru  şi alte taxe de timbru</t>
  </si>
  <si>
    <t>07.02.03</t>
  </si>
  <si>
    <t xml:space="preserve">    SUME DEFALCATE DIN T.V.A.        </t>
  </si>
  <si>
    <t>11.02</t>
  </si>
  <si>
    <t xml:space="preserve">         Sume def. din T.V.A. pt.fin .chelt.descentr.la nivelul comunei</t>
  </si>
  <si>
    <t>11.02.02</t>
  </si>
  <si>
    <t xml:space="preserve">         Sume def.din T.V.A. pt.echilibrarea bugetelor locale</t>
  </si>
  <si>
    <t>11.02.06</t>
  </si>
  <si>
    <t xml:space="preserve">   TAXE PE UTILIZ.BUNURI</t>
  </si>
  <si>
    <t>16.02</t>
  </si>
  <si>
    <t xml:space="preserve">        Impozit pe  mijloacele de transport</t>
  </si>
  <si>
    <t>16.02.02</t>
  </si>
  <si>
    <t xml:space="preserve">          Impozit pe mijloacele de transport deţinute de personae fizice</t>
  </si>
  <si>
    <t>16.02.02.01</t>
  </si>
  <si>
    <t xml:space="preserve">          Impozit  pe mijloacele de transport deţinute de pers. juridice</t>
  </si>
  <si>
    <t>16.02.02.02</t>
  </si>
  <si>
    <t xml:space="preserve">    ALTE IMPOZITE SI TAXE FISCALE</t>
  </si>
  <si>
    <t>18.02</t>
  </si>
  <si>
    <t xml:space="preserve">         Alte impozite si taxe</t>
  </si>
  <si>
    <t>18.02.50</t>
  </si>
  <si>
    <t xml:space="preserve">    VENITURI DIN PROPRIETATE</t>
  </si>
  <si>
    <t>30.02</t>
  </si>
  <si>
    <t xml:space="preserve">       Venituri din concesiuni  si inchirieri</t>
  </si>
  <si>
    <t>30.02.05</t>
  </si>
  <si>
    <t xml:space="preserve">       Alte venituri din proprietate    </t>
  </si>
  <si>
    <t>30.02.50</t>
  </si>
  <si>
    <t xml:space="preserve">    VENITURI DIN TAXE ADMIN. SI ELIBERARI  PERMISE</t>
  </si>
  <si>
    <t>34.02</t>
  </si>
  <si>
    <t xml:space="preserve">         Taxe extrajudiciare de timbru</t>
  </si>
  <si>
    <t>34.02.02</t>
  </si>
  <si>
    <t xml:space="preserve">    AMENZI,PENALITATI, SI CONFISCARI</t>
  </si>
  <si>
    <t>35.02</t>
  </si>
  <si>
    <t xml:space="preserve">         Venituri din  amenzi si alte sanct.potrivit dispoz.legale</t>
  </si>
  <si>
    <t>35.02.01</t>
  </si>
  <si>
    <t xml:space="preserve">         Alte  amenzi,penalităţi şi confiscări</t>
  </si>
  <si>
    <t>35.02.50</t>
  </si>
  <si>
    <t xml:space="preserve">    VENITURI DIN VALORIFICAREA UNOR BUNURI</t>
  </si>
  <si>
    <t>39.02</t>
  </si>
  <si>
    <t xml:space="preserve">         Venituri din vinzarea unor  bunuri apartinind dom.privat</t>
  </si>
  <si>
    <t>39.02.07</t>
  </si>
  <si>
    <t xml:space="preserve">                                                                                                            </t>
  </si>
  <si>
    <t xml:space="preserve">                    DENUMIRE   INDICATOR                                                      </t>
  </si>
  <si>
    <t xml:space="preserve">   SUBVENTII DE LA BUGETUL DE STAT                                               </t>
  </si>
  <si>
    <t>42.02</t>
  </si>
  <si>
    <t xml:space="preserve">       Subventii pt.acordare ajutor incalzire loc. cu lemne si carbuni</t>
  </si>
  <si>
    <t>42.02.34</t>
  </si>
  <si>
    <t xml:space="preserve">                                   CHELTUIELI  - TOTAL-                                        </t>
  </si>
  <si>
    <t>49.02</t>
  </si>
  <si>
    <t xml:space="preserve">       CHELTUIUELI CURENTE                                                  </t>
  </si>
  <si>
    <t>01</t>
  </si>
  <si>
    <t xml:space="preserve">           CHELTUIELI DE PERSONAL                                </t>
  </si>
  <si>
    <t>02</t>
  </si>
  <si>
    <t xml:space="preserve">           BUNURI SI SERVICII</t>
  </si>
  <si>
    <t>20</t>
  </si>
  <si>
    <t xml:space="preserve">           ALTE TRANSFERURI</t>
  </si>
  <si>
    <t>55</t>
  </si>
  <si>
    <t xml:space="preserve">           ASISTENTA SOCIALA</t>
  </si>
  <si>
    <t>57</t>
  </si>
  <si>
    <t xml:space="preserve">           ALTE CHELTUIELI                                              </t>
  </si>
  <si>
    <t>59</t>
  </si>
  <si>
    <t xml:space="preserve">           CHELTUIELI DE CAPITAL</t>
  </si>
  <si>
    <t>70</t>
  </si>
  <si>
    <t xml:space="preserve">  1.AUTORITATI PUBLICE</t>
  </si>
  <si>
    <t>51.02</t>
  </si>
  <si>
    <t xml:space="preserve">            Cheltuieli de personal</t>
  </si>
  <si>
    <t>10</t>
  </si>
  <si>
    <t xml:space="preserve">            Bunuri si servicii</t>
  </si>
  <si>
    <t xml:space="preserve">         Autoritati executive       </t>
  </si>
  <si>
    <t>51.02.01.03</t>
  </si>
  <si>
    <t>2.ORDINE PUBLICA SI SIGURANTA  NATIONALA</t>
  </si>
  <si>
    <t>61.02</t>
  </si>
  <si>
    <t xml:space="preserve">           Bunuri si servicii</t>
  </si>
  <si>
    <t xml:space="preserve">        Protectia civila si protectia contra incendiilor    </t>
  </si>
  <si>
    <t>61.02.05</t>
  </si>
  <si>
    <t xml:space="preserve">  4.INVATAMANT</t>
  </si>
  <si>
    <t>65.02</t>
  </si>
  <si>
    <t xml:space="preserve">             Bunuri  si servicii</t>
  </si>
  <si>
    <t xml:space="preserve">             Asistenta sociala</t>
  </si>
  <si>
    <t xml:space="preserve">             Alte cheltuieli</t>
  </si>
  <si>
    <t xml:space="preserve">  5.CULTURA</t>
  </si>
  <si>
    <t>67.02</t>
  </si>
  <si>
    <t xml:space="preserve">             Cheltuieli de personal</t>
  </si>
  <si>
    <t xml:space="preserve">              Bunuri si servicii</t>
  </si>
  <si>
    <t xml:space="preserve">             Cheltuieli de capital </t>
  </si>
  <si>
    <t xml:space="preserve"> 6.ASIGURARI SI ASISTENTA SOCIALA</t>
  </si>
  <si>
    <t>68.02</t>
  </si>
  <si>
    <t xml:space="preserve">                   Cheltuieli de personal</t>
  </si>
  <si>
    <t xml:space="preserve">                   Cheltuieli  materiale                                              </t>
  </si>
  <si>
    <t xml:space="preserve">        Asistenta sociala    </t>
  </si>
  <si>
    <t xml:space="preserve">  7.LOCUINTE,SERVICII SI DEZVOLTARE PUBLICA</t>
  </si>
  <si>
    <t>70.02</t>
  </si>
  <si>
    <t xml:space="preserve">             Cheltuieli de personal       </t>
  </si>
  <si>
    <t xml:space="preserve">             Bunuri si servicii</t>
  </si>
  <si>
    <t xml:space="preserve">            Asistenta sociala</t>
  </si>
  <si>
    <t xml:space="preserve">            Cheltuieli de capital</t>
  </si>
  <si>
    <t xml:space="preserve">  8.PROTECTIA MEDIULUI</t>
  </si>
  <si>
    <t>74.02</t>
  </si>
  <si>
    <t xml:space="preserve">        Salubritate  si gestiunea deseurilor</t>
  </si>
  <si>
    <t>74.02.05.02</t>
  </si>
  <si>
    <t>84.02</t>
  </si>
  <si>
    <t xml:space="preserve">              Cheltuieli de capital</t>
  </si>
  <si>
    <t xml:space="preserve">        Strazi</t>
  </si>
  <si>
    <t>84.02.03.03</t>
  </si>
  <si>
    <t>ORDONATOR PRINCIPAL DE CREDITE</t>
  </si>
  <si>
    <t>PRIMAR</t>
  </si>
  <si>
    <t>9.Actiuni generale economice si comerciale</t>
  </si>
  <si>
    <t>Prevenire si combatere inundatii si ingheturi</t>
  </si>
  <si>
    <t>80.02.01</t>
  </si>
  <si>
    <t>80.02.01.06</t>
  </si>
  <si>
    <t xml:space="preserve"> 10. TRANSPORTURI</t>
  </si>
  <si>
    <t>PROIECT</t>
  </si>
  <si>
    <t>mii lei</t>
  </si>
  <si>
    <t>Cheltuieli de personal</t>
  </si>
  <si>
    <t>IOSIF BIMBO</t>
  </si>
  <si>
    <t>04.02.05</t>
  </si>
  <si>
    <t>Sume aloc.din cota de 7,5% din imp.pe venit</t>
  </si>
  <si>
    <t>BUGET LOCAL PE ANUL 2019</t>
  </si>
  <si>
    <t>Alte venituri</t>
  </si>
  <si>
    <t>36.50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</si>
</sst>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0" fillId="0" borderId="1" xfId="0" applyBorder="1" applyAlignment="1">
      <alignment horizontal="right"/>
    </xf>
    <xf numFmtId="0" fontId="0" fillId="0" borderId="1" xfId="0" applyBorder="1"/>
    <xf numFmtId="49" fontId="0" fillId="0" borderId="2" xfId="0" applyNumberFormat="1" applyBorder="1" applyAlignment="1">
      <alignment horizontal="right"/>
    </xf>
    <xf numFmtId="49" fontId="0" fillId="0" borderId="4" xfId="0" applyNumberFormat="1" applyBorder="1" applyAlignment="1">
      <alignment horizontal="right"/>
    </xf>
    <xf numFmtId="3" fontId="4" fillId="0" borderId="4" xfId="0" applyNumberFormat="1" applyFont="1" applyBorder="1"/>
    <xf numFmtId="49" fontId="0" fillId="0" borderId="1" xfId="0" applyNumberFormat="1" applyBorder="1" applyAlignment="1">
      <alignment horizontal="right"/>
    </xf>
    <xf numFmtId="0" fontId="4" fillId="0" borderId="1" xfId="0" applyFont="1" applyBorder="1"/>
    <xf numFmtId="0" fontId="2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/>
    </xf>
    <xf numFmtId="3" fontId="3" fillId="0" borderId="4" xfId="0" applyNumberFormat="1" applyFont="1" applyBorder="1"/>
    <xf numFmtId="3" fontId="5" fillId="0" borderId="4" xfId="0" applyNumberFormat="1" applyFont="1" applyBorder="1"/>
    <xf numFmtId="3" fontId="6" fillId="0" borderId="4" xfId="0" applyNumberFormat="1" applyFont="1" applyBorder="1"/>
    <xf numFmtId="3" fontId="7" fillId="0" borderId="2" xfId="0" applyNumberFormat="1" applyFont="1" applyBorder="1"/>
    <xf numFmtId="3" fontId="7" fillId="0" borderId="4" xfId="0" applyNumberFormat="1" applyFont="1" applyBorder="1"/>
    <xf numFmtId="4" fontId="7" fillId="0" borderId="4" xfId="0" applyNumberFormat="1" applyFont="1" applyBorder="1"/>
    <xf numFmtId="4" fontId="4" fillId="0" borderId="4" xfId="0" applyNumberFormat="1" applyFont="1" applyBorder="1"/>
    <xf numFmtId="4" fontId="7" fillId="0" borderId="2" xfId="0" applyNumberFormat="1" applyFont="1" applyBorder="1"/>
    <xf numFmtId="0" fontId="2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00"/>
  <sheetViews>
    <sheetView tabSelected="1" topLeftCell="A43" workbookViewId="0">
      <selection activeCell="G51" sqref="G51"/>
    </sheetView>
  </sheetViews>
  <sheetFormatPr defaultRowHeight="15"/>
  <cols>
    <col min="1" max="1" width="39.5703125" customWidth="1"/>
    <col min="2" max="2" width="21.7109375" customWidth="1"/>
    <col min="3" max="3" width="13.7109375" customWidth="1"/>
  </cols>
  <sheetData>
    <row r="1" spans="1:3" ht="15.75">
      <c r="A1" s="1" t="s">
        <v>0</v>
      </c>
      <c r="B1" s="2"/>
      <c r="C1" s="1"/>
    </row>
    <row r="2" spans="1:3" ht="15.75">
      <c r="A2" s="1" t="s">
        <v>1</v>
      </c>
      <c r="B2" s="2"/>
      <c r="C2" s="1"/>
    </row>
    <row r="3" spans="1:3" ht="15.75">
      <c r="A3" s="1"/>
      <c r="B3" s="2"/>
      <c r="C3" s="1"/>
    </row>
    <row r="4" spans="1:3" ht="15.75">
      <c r="A4" s="29" t="s">
        <v>145</v>
      </c>
      <c r="B4" s="29"/>
      <c r="C4" s="29"/>
    </row>
    <row r="5" spans="1:3" ht="15.75">
      <c r="A5" s="29" t="s">
        <v>151</v>
      </c>
      <c r="B5" s="29"/>
      <c r="C5" s="29"/>
    </row>
    <row r="6" spans="1:3">
      <c r="B6" s="3"/>
    </row>
    <row r="7" spans="1:3" ht="15.75" thickBot="1">
      <c r="B7" s="3"/>
      <c r="C7" s="3" t="s">
        <v>146</v>
      </c>
    </row>
    <row r="8" spans="1:3" ht="15" customHeight="1">
      <c r="A8" s="4" t="s">
        <v>2</v>
      </c>
      <c r="B8" s="5" t="s">
        <v>3</v>
      </c>
      <c r="C8" s="5" t="s">
        <v>4</v>
      </c>
    </row>
    <row r="9" spans="1:3" ht="15" customHeight="1" thickBot="1">
      <c r="A9" s="6" t="s">
        <v>5</v>
      </c>
      <c r="B9" s="7" t="s">
        <v>6</v>
      </c>
      <c r="C9" s="7"/>
    </row>
    <row r="10" spans="1:3" ht="15" customHeight="1">
      <c r="A10" s="8" t="s">
        <v>2</v>
      </c>
      <c r="B10" s="9"/>
      <c r="C10" s="10"/>
    </row>
    <row r="11" spans="1:3" ht="15" customHeight="1" thickBot="1">
      <c r="A11" s="6" t="s">
        <v>7</v>
      </c>
      <c r="B11" s="11" t="s">
        <v>8</v>
      </c>
      <c r="C11" s="27">
        <f>SUM(C13:C15,C19,C28,C32,,C36,C38,C41,C43,C46,C47,C51)</f>
        <v>4892.3</v>
      </c>
    </row>
    <row r="12" spans="1:3" ht="15" customHeight="1" thickBot="1">
      <c r="A12" s="6" t="s">
        <v>9</v>
      </c>
      <c r="B12" s="12" t="s">
        <v>10</v>
      </c>
      <c r="C12" s="13"/>
    </row>
    <row r="13" spans="1:3" ht="15" customHeight="1" thickBot="1">
      <c r="A13" s="6" t="s">
        <v>11</v>
      </c>
      <c r="B13" s="12" t="s">
        <v>12</v>
      </c>
      <c r="C13" s="24">
        <v>1</v>
      </c>
    </row>
    <row r="14" spans="1:3" ht="15" customHeight="1">
      <c r="A14" s="8"/>
      <c r="B14" s="14"/>
      <c r="C14" s="15"/>
    </row>
    <row r="15" spans="1:3" ht="15" customHeight="1" thickBot="1">
      <c r="A15" s="6" t="s">
        <v>13</v>
      </c>
      <c r="B15" s="11" t="s">
        <v>14</v>
      </c>
      <c r="C15" s="23">
        <f>SUM(C16:C18)</f>
        <v>1562</v>
      </c>
    </row>
    <row r="16" spans="1:3" ht="15" customHeight="1" thickBot="1">
      <c r="A16" s="6" t="s">
        <v>15</v>
      </c>
      <c r="B16" s="12" t="s">
        <v>16</v>
      </c>
      <c r="C16" s="13">
        <v>1301</v>
      </c>
    </row>
    <row r="17" spans="1:3" ht="15" customHeight="1" thickBot="1">
      <c r="A17" s="6" t="s">
        <v>17</v>
      </c>
      <c r="B17" s="12" t="s">
        <v>18</v>
      </c>
      <c r="C17" s="13">
        <v>241</v>
      </c>
    </row>
    <row r="18" spans="1:3" ht="15" customHeight="1" thickBot="1">
      <c r="A18" s="6" t="s">
        <v>150</v>
      </c>
      <c r="B18" s="12" t="s">
        <v>149</v>
      </c>
      <c r="C18" s="13">
        <v>20</v>
      </c>
    </row>
    <row r="19" spans="1:3" ht="15" customHeight="1" thickBot="1">
      <c r="A19" s="6" t="s">
        <v>19</v>
      </c>
      <c r="B19" s="12" t="s">
        <v>20</v>
      </c>
      <c r="C19" s="24">
        <f>SUM(C20,C23,C27)</f>
        <v>1080</v>
      </c>
    </row>
    <row r="20" spans="1:3" ht="15" customHeight="1" thickBot="1">
      <c r="A20" s="6" t="s">
        <v>21</v>
      </c>
      <c r="B20" s="12" t="s">
        <v>22</v>
      </c>
      <c r="C20" s="21">
        <v>690</v>
      </c>
    </row>
    <row r="21" spans="1:3" ht="15" customHeight="1" thickBot="1">
      <c r="A21" s="6" t="s">
        <v>23</v>
      </c>
      <c r="B21" s="12" t="s">
        <v>24</v>
      </c>
      <c r="C21" s="13">
        <v>220</v>
      </c>
    </row>
    <row r="22" spans="1:3" ht="15" customHeight="1" thickBot="1">
      <c r="A22" s="6" t="s">
        <v>25</v>
      </c>
      <c r="B22" s="12" t="s">
        <v>26</v>
      </c>
      <c r="C22" s="13">
        <v>470</v>
      </c>
    </row>
    <row r="23" spans="1:3" ht="15" customHeight="1" thickBot="1">
      <c r="A23" s="6" t="s">
        <v>27</v>
      </c>
      <c r="B23" s="12" t="s">
        <v>28</v>
      </c>
      <c r="C23" s="21">
        <v>340</v>
      </c>
    </row>
    <row r="24" spans="1:3" ht="15" customHeight="1" thickBot="1">
      <c r="A24" s="6" t="s">
        <v>29</v>
      </c>
      <c r="B24" s="12" t="s">
        <v>30</v>
      </c>
      <c r="C24" s="13">
        <v>150</v>
      </c>
    </row>
    <row r="25" spans="1:3" ht="15" customHeight="1" thickBot="1">
      <c r="A25" s="6" t="s">
        <v>31</v>
      </c>
      <c r="B25" s="12" t="s">
        <v>32</v>
      </c>
      <c r="C25" s="13">
        <v>90</v>
      </c>
    </row>
    <row r="26" spans="1:3" ht="15" customHeight="1" thickBot="1">
      <c r="A26" s="6" t="s">
        <v>33</v>
      </c>
      <c r="B26" s="12" t="s">
        <v>34</v>
      </c>
      <c r="C26" s="13">
        <v>100</v>
      </c>
    </row>
    <row r="27" spans="1:3" ht="15" customHeight="1" thickBot="1">
      <c r="A27" s="6" t="s">
        <v>35</v>
      </c>
      <c r="B27" s="12" t="s">
        <v>36</v>
      </c>
      <c r="C27" s="21">
        <v>50</v>
      </c>
    </row>
    <row r="28" spans="1:3" ht="15" customHeight="1" thickBot="1">
      <c r="A28" s="6" t="s">
        <v>37</v>
      </c>
      <c r="B28" s="12" t="s">
        <v>38</v>
      </c>
      <c r="C28" s="25">
        <f>SUM(C29:C30)</f>
        <v>803.3</v>
      </c>
    </row>
    <row r="29" spans="1:3" ht="15" customHeight="1" thickBot="1">
      <c r="A29" s="6" t="s">
        <v>39</v>
      </c>
      <c r="B29" s="12" t="s">
        <v>40</v>
      </c>
      <c r="C29" s="26">
        <v>115.3</v>
      </c>
    </row>
    <row r="30" spans="1:3" ht="15" customHeight="1" thickBot="1">
      <c r="A30" s="6" t="s">
        <v>41</v>
      </c>
      <c r="B30" s="12" t="s">
        <v>42</v>
      </c>
      <c r="C30" s="13">
        <v>688</v>
      </c>
    </row>
    <row r="31" spans="1:3" ht="15" customHeight="1" thickBot="1">
      <c r="A31" s="6"/>
      <c r="B31" s="12"/>
      <c r="C31" s="13"/>
    </row>
    <row r="32" spans="1:3" ht="15" customHeight="1" thickBot="1">
      <c r="A32" s="6" t="s">
        <v>43</v>
      </c>
      <c r="B32" s="12" t="s">
        <v>44</v>
      </c>
      <c r="C32" s="22">
        <f>SUM(C33)</f>
        <v>460</v>
      </c>
    </row>
    <row r="33" spans="1:3" ht="15" customHeight="1" thickBot="1">
      <c r="A33" s="6" t="s">
        <v>45</v>
      </c>
      <c r="B33" s="12" t="s">
        <v>46</v>
      </c>
      <c r="C33" s="20">
        <f>SUM(C34:C35)</f>
        <v>460</v>
      </c>
    </row>
    <row r="34" spans="1:3" ht="15" customHeight="1" thickBot="1">
      <c r="A34" s="6" t="s">
        <v>47</v>
      </c>
      <c r="B34" s="12" t="s">
        <v>48</v>
      </c>
      <c r="C34" s="21">
        <v>330</v>
      </c>
    </row>
    <row r="35" spans="1:3" ht="15" customHeight="1" thickBot="1">
      <c r="A35" s="6" t="s">
        <v>49</v>
      </c>
      <c r="B35" s="12" t="s">
        <v>50</v>
      </c>
      <c r="C35" s="21">
        <v>130</v>
      </c>
    </row>
    <row r="36" spans="1:3" ht="15" customHeight="1" thickBot="1">
      <c r="A36" s="6" t="s">
        <v>51</v>
      </c>
      <c r="B36" s="12" t="s">
        <v>52</v>
      </c>
      <c r="C36" s="24">
        <f>SUM(C37)</f>
        <v>300</v>
      </c>
    </row>
    <row r="37" spans="1:3" ht="15" customHeight="1" thickBot="1">
      <c r="A37" s="6" t="s">
        <v>53</v>
      </c>
      <c r="B37" s="12" t="s">
        <v>54</v>
      </c>
      <c r="C37" s="13">
        <v>300</v>
      </c>
    </row>
    <row r="38" spans="1:3" ht="15" customHeight="1" thickBot="1">
      <c r="A38" s="6" t="s">
        <v>55</v>
      </c>
      <c r="B38" s="12" t="s">
        <v>56</v>
      </c>
      <c r="C38" s="24">
        <f>SUM(C39,C40)</f>
        <v>67</v>
      </c>
    </row>
    <row r="39" spans="1:3" ht="15" customHeight="1" thickBot="1">
      <c r="A39" s="6" t="s">
        <v>57</v>
      </c>
      <c r="B39" s="12" t="s">
        <v>58</v>
      </c>
      <c r="C39" s="13">
        <v>62</v>
      </c>
    </row>
    <row r="40" spans="1:3" ht="15" customHeight="1" thickBot="1">
      <c r="A40" s="6" t="s">
        <v>59</v>
      </c>
      <c r="B40" s="12" t="s">
        <v>60</v>
      </c>
      <c r="C40" s="13">
        <v>5</v>
      </c>
    </row>
    <row r="41" spans="1:3" ht="15" customHeight="1" thickBot="1">
      <c r="A41" s="6" t="s">
        <v>61</v>
      </c>
      <c r="B41" s="12" t="s">
        <v>62</v>
      </c>
      <c r="C41" s="24">
        <v>2</v>
      </c>
    </row>
    <row r="42" spans="1:3" ht="15" customHeight="1" thickBot="1">
      <c r="A42" s="6" t="s">
        <v>63</v>
      </c>
      <c r="B42" s="12" t="s">
        <v>64</v>
      </c>
      <c r="C42" s="13">
        <v>2</v>
      </c>
    </row>
    <row r="43" spans="1:3" ht="15" customHeight="1" thickBot="1">
      <c r="A43" s="6" t="s">
        <v>65</v>
      </c>
      <c r="B43" s="12" t="s">
        <v>66</v>
      </c>
      <c r="C43" s="24">
        <f>SUM(C44:C45)</f>
        <v>120</v>
      </c>
    </row>
    <row r="44" spans="1:3" ht="15" customHeight="1" thickBot="1">
      <c r="A44" s="6" t="s">
        <v>67</v>
      </c>
      <c r="B44" s="12" t="s">
        <v>68</v>
      </c>
      <c r="C44" s="13">
        <v>120</v>
      </c>
    </row>
    <row r="45" spans="1:3" ht="15" customHeight="1" thickBot="1">
      <c r="A45" s="16" t="s">
        <v>69</v>
      </c>
      <c r="B45" s="12" t="s">
        <v>70</v>
      </c>
      <c r="C45" s="13">
        <v>0</v>
      </c>
    </row>
    <row r="46" spans="1:3" ht="15" customHeight="1" thickBot="1">
      <c r="A46" s="28" t="s">
        <v>152</v>
      </c>
      <c r="B46" s="12" t="s">
        <v>153</v>
      </c>
      <c r="C46" s="22">
        <v>480</v>
      </c>
    </row>
    <row r="47" spans="1:3" ht="15" customHeight="1" thickBot="1">
      <c r="A47" s="6" t="s">
        <v>71</v>
      </c>
      <c r="B47" s="12" t="s">
        <v>72</v>
      </c>
      <c r="C47" s="22">
        <v>16</v>
      </c>
    </row>
    <row r="48" spans="1:3" ht="15" customHeight="1" thickBot="1">
      <c r="A48" s="16" t="s">
        <v>73</v>
      </c>
      <c r="B48" s="12" t="s">
        <v>74</v>
      </c>
      <c r="C48" s="13">
        <v>16</v>
      </c>
    </row>
    <row r="49" spans="1:3" ht="15" customHeight="1">
      <c r="A49" s="4" t="s">
        <v>75</v>
      </c>
      <c r="B49" s="5" t="s">
        <v>3</v>
      </c>
      <c r="C49" s="17" t="s">
        <v>4</v>
      </c>
    </row>
    <row r="50" spans="1:3" ht="15" customHeight="1" thickBot="1">
      <c r="A50" s="6" t="s">
        <v>76</v>
      </c>
      <c r="B50" s="7" t="s">
        <v>6</v>
      </c>
      <c r="C50" s="18"/>
    </row>
    <row r="51" spans="1:3" ht="15" customHeight="1" thickBot="1">
      <c r="A51" s="6" t="s">
        <v>77</v>
      </c>
      <c r="B51" s="12" t="s">
        <v>78</v>
      </c>
      <c r="C51" s="25">
        <v>1</v>
      </c>
    </row>
    <row r="52" spans="1:3" ht="15" customHeight="1" thickBot="1">
      <c r="A52" s="6" t="s">
        <v>79</v>
      </c>
      <c r="B52" s="12" t="s">
        <v>80</v>
      </c>
      <c r="C52" s="26">
        <v>1</v>
      </c>
    </row>
    <row r="53" spans="1:3" ht="15" customHeight="1" thickBot="1">
      <c r="A53" s="6" t="s">
        <v>81</v>
      </c>
      <c r="B53" s="11" t="s">
        <v>82</v>
      </c>
      <c r="C53" s="27">
        <f>SUM(C61,C65,C69,C74,C80,C84,C89,C92,C94)</f>
        <v>4892.3</v>
      </c>
    </row>
    <row r="54" spans="1:3" ht="15" customHeight="1" thickBot="1">
      <c r="A54" s="6" t="s">
        <v>83</v>
      </c>
      <c r="B54" s="12" t="s">
        <v>84</v>
      </c>
      <c r="C54" s="13"/>
    </row>
    <row r="55" spans="1:3" ht="15" customHeight="1" thickBot="1">
      <c r="A55" s="6" t="s">
        <v>85</v>
      </c>
      <c r="B55" s="12" t="s">
        <v>86</v>
      </c>
      <c r="C55" s="13">
        <v>3170</v>
      </c>
    </row>
    <row r="56" spans="1:3" ht="15" customHeight="1" thickBot="1">
      <c r="A56" s="6" t="s">
        <v>87</v>
      </c>
      <c r="B56" s="12" t="s">
        <v>88</v>
      </c>
      <c r="C56" s="13">
        <v>1345.3</v>
      </c>
    </row>
    <row r="57" spans="1:3" ht="15" customHeight="1" thickBot="1">
      <c r="A57" s="6" t="s">
        <v>89</v>
      </c>
      <c r="B57" s="12" t="s">
        <v>90</v>
      </c>
      <c r="C57" s="13"/>
    </row>
    <row r="58" spans="1:3" ht="15" customHeight="1" thickBot="1">
      <c r="A58" s="6" t="s">
        <v>91</v>
      </c>
      <c r="B58" s="12" t="s">
        <v>92</v>
      </c>
      <c r="C58" s="13">
        <v>279</v>
      </c>
    </row>
    <row r="59" spans="1:3" ht="15" customHeight="1" thickBot="1">
      <c r="A59" s="6" t="s">
        <v>93</v>
      </c>
      <c r="B59" s="12" t="s">
        <v>94</v>
      </c>
      <c r="C59" s="13">
        <v>12</v>
      </c>
    </row>
    <row r="60" spans="1:3" ht="15" customHeight="1" thickBot="1">
      <c r="A60" s="6" t="s">
        <v>95</v>
      </c>
      <c r="B60" s="12" t="s">
        <v>96</v>
      </c>
      <c r="C60" s="13">
        <v>86</v>
      </c>
    </row>
    <row r="61" spans="1:3" ht="15" customHeight="1" thickBot="1">
      <c r="A61" s="6" t="s">
        <v>97</v>
      </c>
      <c r="B61" s="12" t="s">
        <v>98</v>
      </c>
      <c r="C61" s="25">
        <f>SUM(C62:C63)</f>
        <v>2520.3000000000002</v>
      </c>
    </row>
    <row r="62" spans="1:3" ht="15" customHeight="1" thickBot="1">
      <c r="A62" s="6" t="s">
        <v>99</v>
      </c>
      <c r="B62" s="12" t="s">
        <v>100</v>
      </c>
      <c r="C62" s="13">
        <v>1990</v>
      </c>
    </row>
    <row r="63" spans="1:3" ht="15" customHeight="1" thickBot="1">
      <c r="A63" s="6" t="s">
        <v>101</v>
      </c>
      <c r="B63" s="12" t="s">
        <v>88</v>
      </c>
      <c r="C63" s="26">
        <v>530.29999999999995</v>
      </c>
    </row>
    <row r="64" spans="1:3" ht="15" customHeight="1" thickBot="1">
      <c r="A64" s="6" t="s">
        <v>102</v>
      </c>
      <c r="B64" s="12" t="s">
        <v>103</v>
      </c>
      <c r="C64" s="26">
        <v>2520.3000000000002</v>
      </c>
    </row>
    <row r="65" spans="1:3" ht="15" customHeight="1" thickBot="1">
      <c r="A65" s="6" t="s">
        <v>104</v>
      </c>
      <c r="B65" s="12" t="s">
        <v>105</v>
      </c>
      <c r="C65" s="24">
        <v>195</v>
      </c>
    </row>
    <row r="66" spans="1:3" ht="15" customHeight="1" thickBot="1">
      <c r="A66" s="6" t="s">
        <v>147</v>
      </c>
      <c r="B66" s="12" t="s">
        <v>100</v>
      </c>
      <c r="C66" s="20">
        <v>100</v>
      </c>
    </row>
    <row r="67" spans="1:3" ht="15" customHeight="1" thickBot="1">
      <c r="A67" s="6" t="s">
        <v>106</v>
      </c>
      <c r="B67" s="12" t="s">
        <v>88</v>
      </c>
      <c r="C67" s="13">
        <v>95</v>
      </c>
    </row>
    <row r="68" spans="1:3" ht="15" customHeight="1" thickBot="1">
      <c r="A68" s="6" t="s">
        <v>107</v>
      </c>
      <c r="B68" s="12" t="s">
        <v>108</v>
      </c>
      <c r="C68" s="13">
        <v>195</v>
      </c>
    </row>
    <row r="69" spans="1:3" ht="15" customHeight="1" thickBot="1">
      <c r="A69" s="6" t="s">
        <v>109</v>
      </c>
      <c r="B69" s="12" t="s">
        <v>110</v>
      </c>
      <c r="C69" s="24">
        <f>SUM(C70:C73)</f>
        <v>172</v>
      </c>
    </row>
    <row r="70" spans="1:3" ht="15" customHeight="1" thickBot="1">
      <c r="A70" s="6" t="s">
        <v>99</v>
      </c>
      <c r="B70" s="12" t="s">
        <v>100</v>
      </c>
      <c r="C70" s="26">
        <v>0</v>
      </c>
    </row>
    <row r="71" spans="1:3" ht="15" customHeight="1" thickBot="1">
      <c r="A71" s="6" t="s">
        <v>111</v>
      </c>
      <c r="B71" s="12" t="s">
        <v>88</v>
      </c>
      <c r="C71" s="13">
        <v>141</v>
      </c>
    </row>
    <row r="72" spans="1:3" ht="15" customHeight="1" thickBot="1">
      <c r="A72" s="6" t="s">
        <v>112</v>
      </c>
      <c r="B72" s="12" t="s">
        <v>92</v>
      </c>
      <c r="C72" s="13">
        <v>19</v>
      </c>
    </row>
    <row r="73" spans="1:3" ht="15" customHeight="1" thickBot="1">
      <c r="A73" s="6" t="s">
        <v>113</v>
      </c>
      <c r="B73" s="12" t="s">
        <v>94</v>
      </c>
      <c r="C73" s="13">
        <v>12</v>
      </c>
    </row>
    <row r="74" spans="1:3" ht="15" customHeight="1" thickBot="1">
      <c r="A74" s="6" t="s">
        <v>114</v>
      </c>
      <c r="B74" s="12" t="s">
        <v>115</v>
      </c>
      <c r="C74" s="24">
        <f>SUM(C75:C78)</f>
        <v>130</v>
      </c>
    </row>
    <row r="75" spans="1:3" ht="15" customHeight="1" thickBot="1">
      <c r="A75" s="16" t="s">
        <v>116</v>
      </c>
      <c r="B75" s="12" t="s">
        <v>100</v>
      </c>
      <c r="C75" s="13">
        <v>70</v>
      </c>
    </row>
    <row r="76" spans="1:3" ht="15" customHeight="1" thickBot="1">
      <c r="A76" s="6" t="s">
        <v>117</v>
      </c>
      <c r="B76" s="12" t="s">
        <v>88</v>
      </c>
      <c r="C76" s="13">
        <v>59</v>
      </c>
    </row>
    <row r="77" spans="1:3" ht="15" customHeight="1" thickBot="1">
      <c r="A77" s="6" t="s">
        <v>113</v>
      </c>
      <c r="B77" s="12" t="s">
        <v>94</v>
      </c>
      <c r="C77" s="13">
        <v>0</v>
      </c>
    </row>
    <row r="78" spans="1:3" ht="15" customHeight="1" thickBot="1">
      <c r="A78" s="6" t="s">
        <v>118</v>
      </c>
      <c r="B78" s="12" t="s">
        <v>96</v>
      </c>
      <c r="C78" s="13">
        <v>1</v>
      </c>
    </row>
    <row r="79" spans="1:3" ht="15" customHeight="1">
      <c r="A79" s="4" t="s">
        <v>2</v>
      </c>
      <c r="B79" s="14"/>
      <c r="C79" s="15"/>
    </row>
    <row r="80" spans="1:3" ht="15" customHeight="1" thickBot="1">
      <c r="A80" s="6" t="s">
        <v>119</v>
      </c>
      <c r="B80" s="11" t="s">
        <v>120</v>
      </c>
      <c r="C80" s="23">
        <f>SUM(C81:C83)</f>
        <v>1070</v>
      </c>
    </row>
    <row r="81" spans="1:3" ht="15" customHeight="1" thickBot="1">
      <c r="A81" s="6" t="s">
        <v>121</v>
      </c>
      <c r="B81" s="12" t="s">
        <v>100</v>
      </c>
      <c r="C81" s="13">
        <v>810</v>
      </c>
    </row>
    <row r="82" spans="1:3" ht="15" customHeight="1" thickBot="1">
      <c r="A82" s="8" t="s">
        <v>122</v>
      </c>
      <c r="B82" s="12" t="s">
        <v>88</v>
      </c>
      <c r="C82" s="13"/>
    </row>
    <row r="83" spans="1:3" ht="15" customHeight="1" thickBot="1">
      <c r="A83" s="16" t="s">
        <v>123</v>
      </c>
      <c r="B83" s="12" t="s">
        <v>92</v>
      </c>
      <c r="C83" s="13">
        <v>260</v>
      </c>
    </row>
    <row r="84" spans="1:3" ht="15" customHeight="1" thickBot="1">
      <c r="A84" s="6" t="s">
        <v>124</v>
      </c>
      <c r="B84" s="12" t="s">
        <v>125</v>
      </c>
      <c r="C84" s="24">
        <f>SUM(C85:C88)</f>
        <v>715</v>
      </c>
    </row>
    <row r="85" spans="1:3" ht="15" customHeight="1" thickBot="1">
      <c r="A85" s="6" t="s">
        <v>126</v>
      </c>
      <c r="B85" s="12" t="s">
        <v>100</v>
      </c>
      <c r="C85" s="13">
        <v>200</v>
      </c>
    </row>
    <row r="86" spans="1:3" ht="15" customHeight="1" thickBot="1">
      <c r="A86" s="6" t="s">
        <v>127</v>
      </c>
      <c r="B86" s="12" t="s">
        <v>88</v>
      </c>
      <c r="C86" s="19">
        <v>450</v>
      </c>
    </row>
    <row r="87" spans="1:3" ht="15" customHeight="1" thickBot="1">
      <c r="A87" s="6" t="s">
        <v>128</v>
      </c>
      <c r="B87" s="12" t="s">
        <v>92</v>
      </c>
      <c r="C87" s="13"/>
    </row>
    <row r="88" spans="1:3" ht="15" customHeight="1" thickBot="1">
      <c r="A88" s="6" t="s">
        <v>129</v>
      </c>
      <c r="B88" s="12" t="s">
        <v>96</v>
      </c>
      <c r="C88" s="13">
        <v>65</v>
      </c>
    </row>
    <row r="89" spans="1:3" ht="15" customHeight="1" thickBot="1">
      <c r="A89" s="6" t="s">
        <v>130</v>
      </c>
      <c r="B89" s="12" t="s">
        <v>131</v>
      </c>
      <c r="C89" s="24">
        <v>10</v>
      </c>
    </row>
    <row r="90" spans="1:3" ht="15" customHeight="1" thickBot="1">
      <c r="A90" s="6" t="s">
        <v>127</v>
      </c>
      <c r="B90" s="12" t="s">
        <v>88</v>
      </c>
      <c r="C90" s="13">
        <v>10</v>
      </c>
    </row>
    <row r="91" spans="1:3" ht="15" customHeight="1" thickBot="1">
      <c r="A91" s="6" t="s">
        <v>132</v>
      </c>
      <c r="B91" s="12" t="s">
        <v>133</v>
      </c>
      <c r="C91" s="13">
        <v>10</v>
      </c>
    </row>
    <row r="92" spans="1:3" ht="15" customHeight="1" thickBot="1">
      <c r="A92" s="6" t="s">
        <v>140</v>
      </c>
      <c r="B92" s="12" t="s">
        <v>142</v>
      </c>
      <c r="C92" s="24">
        <v>10</v>
      </c>
    </row>
    <row r="93" spans="1:3" ht="15" customHeight="1" thickBot="1">
      <c r="A93" s="6" t="s">
        <v>141</v>
      </c>
      <c r="B93" s="12" t="s">
        <v>143</v>
      </c>
      <c r="C93" s="13">
        <v>10</v>
      </c>
    </row>
    <row r="94" spans="1:3" ht="15" customHeight="1" thickBot="1">
      <c r="A94" s="6" t="s">
        <v>144</v>
      </c>
      <c r="B94" s="12" t="s">
        <v>134</v>
      </c>
      <c r="C94" s="24">
        <f>SUM(C95:C96)</f>
        <v>70</v>
      </c>
    </row>
    <row r="95" spans="1:3" ht="15" customHeight="1" thickBot="1">
      <c r="A95" s="6" t="s">
        <v>117</v>
      </c>
      <c r="B95" s="12" t="s">
        <v>88</v>
      </c>
      <c r="C95" s="13">
        <v>50</v>
      </c>
    </row>
    <row r="96" spans="1:3" ht="15" customHeight="1" thickBot="1">
      <c r="A96" s="6" t="s">
        <v>135</v>
      </c>
      <c r="B96" s="12" t="s">
        <v>96</v>
      </c>
      <c r="C96" s="13">
        <v>20</v>
      </c>
    </row>
    <row r="97" spans="1:3" ht="15" customHeight="1" thickBot="1">
      <c r="A97" s="6" t="s">
        <v>136</v>
      </c>
      <c r="B97" s="12" t="s">
        <v>137</v>
      </c>
      <c r="C97" s="13">
        <v>70</v>
      </c>
    </row>
    <row r="98" spans="1:3" ht="15.75">
      <c r="A98" s="30" t="s">
        <v>138</v>
      </c>
      <c r="B98" s="30"/>
      <c r="C98" s="30"/>
    </row>
    <row r="99" spans="1:3" ht="15.75">
      <c r="A99" s="30" t="s">
        <v>139</v>
      </c>
      <c r="B99" s="30"/>
      <c r="C99" s="30"/>
    </row>
    <row r="100" spans="1:3" ht="15.75">
      <c r="A100" s="30" t="s">
        <v>148</v>
      </c>
      <c r="B100" s="30"/>
      <c r="C100" s="30"/>
    </row>
  </sheetData>
  <mergeCells count="5">
    <mergeCell ref="A4:C4"/>
    <mergeCell ref="A5:C5"/>
    <mergeCell ref="A98:C98"/>
    <mergeCell ref="A99:C99"/>
    <mergeCell ref="A100:C10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2019-04-17T12:20:35Z</dcterms:modified>
</cp:coreProperties>
</file>